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2720" windowWidth="16420" windowHeight="8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<sst xmlns="http://schemas.openxmlformats.org/spreadsheetml/2006/main" count="48" uniqueCount="46">
  <si>
    <t>School</t>
  </si>
  <si>
    <t># of Students with 20 + Unexcused Absence</t>
  </si>
  <si>
    <t># Ed Neglect Reports Filed</t>
  </si>
  <si>
    <t># of Supplemental Forms Submitted</t>
  </si>
  <si>
    <t># of students not reported or excused</t>
  </si>
  <si>
    <t>% Unreported</t>
  </si>
  <si>
    <t xml:space="preserve">Mark Twain Middle School  </t>
  </si>
  <si>
    <t xml:space="preserve">Emerson Middle School  </t>
  </si>
  <si>
    <t xml:space="preserve">Yonkers Middle School  </t>
  </si>
  <si>
    <t>Riverside High School</t>
  </si>
  <si>
    <t xml:space="preserve">Commerce Middle School </t>
  </si>
  <si>
    <t>n/a</t>
  </si>
  <si>
    <t xml:space="preserve">Museum Middle School  </t>
  </si>
  <si>
    <t>TOTAL MIDDLE &amp; HIGH SCHOOL</t>
  </si>
  <si>
    <t xml:space="preserve">Enrico Fermi School  </t>
  </si>
  <si>
    <t xml:space="preserve">Scholastic Academy </t>
  </si>
  <si>
    <t xml:space="preserve">School 9  </t>
  </si>
  <si>
    <t xml:space="preserve">Montessori School 31 </t>
  </si>
  <si>
    <t xml:space="preserve">Family School 32  </t>
  </si>
  <si>
    <t>School 23</t>
  </si>
  <si>
    <t xml:space="preserve">Westchester Hills School 29  </t>
  </si>
  <si>
    <t xml:space="preserve">M.L. King Jr. Elementary School  </t>
  </si>
  <si>
    <t xml:space="preserve">Patricia A. DiChiaro School  </t>
  </si>
  <si>
    <t xml:space="preserve">Robert C. Dodson School  </t>
  </si>
  <si>
    <t xml:space="preserve">School 5 </t>
  </si>
  <si>
    <t xml:space="preserve">School 13  </t>
  </si>
  <si>
    <t xml:space="preserve">Kahlil Gibran School  </t>
  </si>
  <si>
    <t xml:space="preserve">Foxfire Elementary School  </t>
  </si>
  <si>
    <t xml:space="preserve">School 22  </t>
  </si>
  <si>
    <t xml:space="preserve">Museum School 25  </t>
  </si>
  <si>
    <t xml:space="preserve">Montessori School 11 </t>
  </si>
  <si>
    <t xml:space="preserve">Casimir Pulaski School </t>
  </si>
  <si>
    <t>Palisade Preparatory</t>
  </si>
  <si>
    <t xml:space="preserve">School 16  </t>
  </si>
  <si>
    <t xml:space="preserve">Cedar Place Elementary  </t>
  </si>
  <si>
    <t xml:space="preserve">Eugenio Maria de Hostos School </t>
  </si>
  <si>
    <t xml:space="preserve">Paideia School 24  </t>
  </si>
  <si>
    <t xml:space="preserve">Pearls Hawthorne Elementary School  </t>
  </si>
  <si>
    <t xml:space="preserve">School 17  </t>
  </si>
  <si>
    <t xml:space="preserve">School 21  </t>
  </si>
  <si>
    <t xml:space="preserve">School 30  </t>
  </si>
  <si>
    <t xml:space="preserve">Montessori School 27 </t>
  </si>
  <si>
    <t>Paideia School 15</t>
  </si>
  <si>
    <t xml:space="preserve">Rosemarie Ann Siragusa School </t>
  </si>
  <si>
    <t xml:space="preserve">TOTAL ELEMENTARY SCHOOL </t>
  </si>
  <si>
    <t xml:space="preserve">TOTAL STUDENTS WITH 20+ ABSENCES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</si>
</sst>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9" fontId="1" fillId="0" borderId="1" xfId="0" applyNumberFormat="1" applyFont="1" applyBorder="1" applyAlignment="1">
      <alignment/>
    </xf>
    <xf numFmtId="0" fontId="3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9" fontId="1" fillId="0" borderId="3" xfId="0" applyNumberFormat="1" applyFont="1" applyBorder="1" applyAlignment="1">
      <alignment/>
    </xf>
    <xf numFmtId="0" fontId="5" fillId="0" borderId="4" xfId="0" applyFont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9" fontId="2" fillId="0" borderId="4" xfId="0" applyNumberFormat="1" applyFont="1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9" fontId="2" fillId="0" borderId="5" xfId="0" applyNumberFormat="1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Normal="75" zoomScaleSheetLayoutView="100" workbookViewId="0" topLeftCell="A1">
      <selection activeCell="A1" sqref="A1"/>
    </sheetView>
  </sheetViews>
  <sheetFormatPr defaultColWidth="11.421875" defaultRowHeight="12.75"/>
  <cols>
    <col min="1" max="1" width="51.00390625" style="1" customWidth="1"/>
    <col min="2" max="2" width="14.140625" style="2" customWidth="1"/>
    <col min="3" max="4" width="0" style="2" hidden="1" customWidth="1"/>
    <col min="5" max="5" width="24.421875" style="3" customWidth="1"/>
    <col min="6" max="6" width="13.7109375" style="2" customWidth="1"/>
    <col min="7" max="16384" width="9.140625" style="2" customWidth="1"/>
  </cols>
  <sheetData>
    <row r="1" spans="1:6" s="6" customFormat="1" ht="60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6" ht="15">
      <c r="A2" s="8" t="s">
        <v>6</v>
      </c>
      <c r="B2" s="9">
        <v>75</v>
      </c>
      <c r="C2" s="10">
        <v>9</v>
      </c>
      <c r="D2" s="10">
        <v>12</v>
      </c>
      <c r="E2" s="11">
        <v>58</v>
      </c>
      <c r="F2" s="12">
        <f>E2/B2</f>
        <v>0.7733333333333333</v>
      </c>
    </row>
    <row r="3" spans="1:6" ht="15">
      <c r="A3" s="8" t="s">
        <v>7</v>
      </c>
      <c r="B3" s="9">
        <v>56</v>
      </c>
      <c r="C3" s="10">
        <v>21</v>
      </c>
      <c r="D3" s="10">
        <v>21</v>
      </c>
      <c r="E3" s="11">
        <v>36</v>
      </c>
      <c r="F3" s="12">
        <f>E3/B3</f>
        <v>0.6428571428571429</v>
      </c>
    </row>
    <row r="4" spans="1:6" ht="15">
      <c r="A4" s="13" t="s">
        <v>8</v>
      </c>
      <c r="B4" s="9">
        <v>36</v>
      </c>
      <c r="C4" s="14">
        <v>17</v>
      </c>
      <c r="D4" s="14">
        <v>17</v>
      </c>
      <c r="E4" s="15">
        <v>9</v>
      </c>
      <c r="F4" s="12">
        <f>E4/B4</f>
        <v>0.25</v>
      </c>
    </row>
    <row r="5" spans="1:6" ht="15">
      <c r="A5" s="16" t="s">
        <v>9</v>
      </c>
      <c r="B5" s="17">
        <v>10</v>
      </c>
      <c r="C5" s="18">
        <v>4</v>
      </c>
      <c r="D5" s="18">
        <v>4</v>
      </c>
      <c r="E5" s="19">
        <v>7</v>
      </c>
      <c r="F5" s="12">
        <f>E5/B5</f>
        <v>0.7</v>
      </c>
    </row>
    <row r="6" spans="1:6" ht="15">
      <c r="A6" s="13" t="s">
        <v>10</v>
      </c>
      <c r="B6" s="9">
        <v>0</v>
      </c>
      <c r="C6" s="14">
        <v>0</v>
      </c>
      <c r="D6" s="14">
        <v>0</v>
      </c>
      <c r="E6" s="15">
        <f>B6-C6</f>
        <v>0</v>
      </c>
      <c r="F6" s="12" t="s">
        <v>11</v>
      </c>
    </row>
    <row r="7" spans="1:6" ht="15">
      <c r="A7" s="20" t="s">
        <v>12</v>
      </c>
      <c r="B7" s="21">
        <v>0</v>
      </c>
      <c r="C7" s="22">
        <v>0</v>
      </c>
      <c r="D7" s="22">
        <v>0</v>
      </c>
      <c r="E7" s="23">
        <f>B7-C7</f>
        <v>0</v>
      </c>
      <c r="F7" s="24" t="s">
        <v>11</v>
      </c>
    </row>
    <row r="8" spans="1:6" s="3" customFormat="1" ht="15">
      <c r="A8" s="25" t="s">
        <v>13</v>
      </c>
      <c r="B8" s="26">
        <f>SUM(B2:B7)</f>
        <v>177</v>
      </c>
      <c r="C8" s="26">
        <f>SUM(C2:C7)</f>
        <v>51</v>
      </c>
      <c r="D8" s="26">
        <f>SUM(D2:D7)</f>
        <v>54</v>
      </c>
      <c r="E8" s="26">
        <f>SUM(E2:E7)</f>
        <v>110</v>
      </c>
      <c r="F8" s="27">
        <f>E8/B8</f>
        <v>0.6214689265536724</v>
      </c>
    </row>
    <row r="9" spans="1:6" ht="15">
      <c r="A9" s="8" t="s">
        <v>14</v>
      </c>
      <c r="B9" s="9">
        <v>47</v>
      </c>
      <c r="C9" s="10">
        <v>19</v>
      </c>
      <c r="D9" s="10">
        <v>17</v>
      </c>
      <c r="E9" s="11">
        <v>22</v>
      </c>
      <c r="F9" s="12">
        <f>E9/B9</f>
        <v>0.46808510638297873</v>
      </c>
    </row>
    <row r="10" spans="1:6" ht="15">
      <c r="A10" s="13" t="s">
        <v>18</v>
      </c>
      <c r="B10" s="9">
        <v>22</v>
      </c>
      <c r="C10" s="14">
        <v>2</v>
      </c>
      <c r="D10" s="14">
        <v>2</v>
      </c>
      <c r="E10" s="15">
        <v>16</v>
      </c>
      <c r="F10" s="12">
        <f>E10/B10</f>
        <v>0.7272727272727273</v>
      </c>
    </row>
    <row r="11" spans="1:6" ht="15">
      <c r="A11" s="13" t="s">
        <v>23</v>
      </c>
      <c r="B11" s="9">
        <v>16</v>
      </c>
      <c r="C11" s="14">
        <v>1</v>
      </c>
      <c r="D11" s="14">
        <v>1</v>
      </c>
      <c r="E11" s="15">
        <v>13</v>
      </c>
      <c r="F11" s="12">
        <f>E11/B11</f>
        <v>0.8125</v>
      </c>
    </row>
    <row r="12" spans="1:6" ht="15">
      <c r="A12" s="13" t="s">
        <v>19</v>
      </c>
      <c r="B12" s="28">
        <v>17</v>
      </c>
      <c r="C12" s="14">
        <v>0</v>
      </c>
      <c r="D12" s="14">
        <v>0</v>
      </c>
      <c r="E12" s="15">
        <v>11</v>
      </c>
      <c r="F12" s="12">
        <f>E12/B12</f>
        <v>0.6470588235294118</v>
      </c>
    </row>
    <row r="13" spans="1:6" ht="15">
      <c r="A13" s="13" t="s">
        <v>21</v>
      </c>
      <c r="B13" s="9">
        <v>12</v>
      </c>
      <c r="C13" s="14">
        <v>1</v>
      </c>
      <c r="D13" s="14">
        <v>1</v>
      </c>
      <c r="E13" s="15">
        <v>11</v>
      </c>
      <c r="F13" s="12">
        <f>E13/B13</f>
        <v>0.9166666666666666</v>
      </c>
    </row>
    <row r="14" spans="1:6" ht="15">
      <c r="A14" s="13" t="s">
        <v>15</v>
      </c>
      <c r="B14" s="9">
        <v>26</v>
      </c>
      <c r="C14" s="14">
        <v>1</v>
      </c>
      <c r="D14" s="14">
        <v>1</v>
      </c>
      <c r="E14" s="15">
        <v>10</v>
      </c>
      <c r="F14" s="12">
        <f>E14/B14</f>
        <v>0.38461538461538464</v>
      </c>
    </row>
    <row r="15" spans="1:6" ht="15">
      <c r="A15" s="13" t="s">
        <v>20</v>
      </c>
      <c r="B15" s="9">
        <v>11</v>
      </c>
      <c r="C15" s="14">
        <v>0</v>
      </c>
      <c r="D15" s="14">
        <v>0</v>
      </c>
      <c r="E15" s="15">
        <v>9</v>
      </c>
      <c r="F15" s="12">
        <f>E15/B15</f>
        <v>0.8181818181818182</v>
      </c>
    </row>
    <row r="16" spans="1:6" ht="15">
      <c r="A16" s="13" t="s">
        <v>27</v>
      </c>
      <c r="B16" s="9">
        <v>11</v>
      </c>
      <c r="C16" s="14">
        <v>1</v>
      </c>
      <c r="D16" s="14">
        <v>1</v>
      </c>
      <c r="E16" s="15">
        <v>9</v>
      </c>
      <c r="F16" s="12">
        <f>E16/B16</f>
        <v>0.8181818181818182</v>
      </c>
    </row>
    <row r="17" spans="1:6" ht="15">
      <c r="A17" s="13" t="s">
        <v>16</v>
      </c>
      <c r="B17" s="9">
        <v>12</v>
      </c>
      <c r="C17" s="14">
        <v>1</v>
      </c>
      <c r="D17" s="14">
        <v>1</v>
      </c>
      <c r="E17" s="15">
        <v>8</v>
      </c>
      <c r="F17" s="12">
        <f>E17/B17</f>
        <v>0.6666666666666666</v>
      </c>
    </row>
    <row r="18" spans="1:6" ht="15">
      <c r="A18" s="13" t="s">
        <v>39</v>
      </c>
      <c r="B18" s="28">
        <v>10</v>
      </c>
      <c r="C18" s="14">
        <v>2</v>
      </c>
      <c r="D18" s="14">
        <v>2</v>
      </c>
      <c r="E18" s="15">
        <f>B18-C18</f>
        <v>8</v>
      </c>
      <c r="F18" s="12">
        <f>E18/B18</f>
        <v>0.8</v>
      </c>
    </row>
    <row r="19" spans="1:6" ht="15">
      <c r="A19" s="13" t="s">
        <v>36</v>
      </c>
      <c r="B19" s="28">
        <v>8</v>
      </c>
      <c r="C19" s="14">
        <v>0</v>
      </c>
      <c r="D19" s="14">
        <v>0</v>
      </c>
      <c r="E19" s="15">
        <v>7</v>
      </c>
      <c r="F19" s="12">
        <f>E19/B19</f>
        <v>0.875</v>
      </c>
    </row>
    <row r="20" spans="1:6" ht="15">
      <c r="A20" s="13" t="s">
        <v>38</v>
      </c>
      <c r="B20" s="28">
        <v>8</v>
      </c>
      <c r="C20" s="14">
        <v>0</v>
      </c>
      <c r="D20" s="14">
        <v>0</v>
      </c>
      <c r="E20" s="15">
        <v>7</v>
      </c>
      <c r="F20" s="12">
        <f>E20/B20</f>
        <v>0.875</v>
      </c>
    </row>
    <row r="21" spans="1:6" ht="15">
      <c r="A21" s="13" t="s">
        <v>33</v>
      </c>
      <c r="B21" s="9">
        <v>6</v>
      </c>
      <c r="C21" s="14">
        <v>0</v>
      </c>
      <c r="D21" s="14">
        <v>0</v>
      </c>
      <c r="E21" s="15">
        <v>5</v>
      </c>
      <c r="F21" s="12">
        <f>E21/B21</f>
        <v>0.8333333333333334</v>
      </c>
    </row>
    <row r="22" spans="1:6" ht="15">
      <c r="A22" s="13" t="s">
        <v>42</v>
      </c>
      <c r="B22" s="9">
        <v>5</v>
      </c>
      <c r="C22" s="14">
        <v>0</v>
      </c>
      <c r="D22" s="14">
        <v>0</v>
      </c>
      <c r="E22" s="15">
        <v>5</v>
      </c>
      <c r="F22" s="12">
        <f>E22/B22</f>
        <v>1</v>
      </c>
    </row>
    <row r="23" spans="1:6" ht="15">
      <c r="A23" s="13" t="s">
        <v>17</v>
      </c>
      <c r="B23" s="9">
        <v>10</v>
      </c>
      <c r="C23" s="14">
        <v>0</v>
      </c>
      <c r="D23" s="14">
        <v>0</v>
      </c>
      <c r="E23" s="15">
        <v>4</v>
      </c>
      <c r="F23" s="12">
        <f>E23/B23</f>
        <v>0.4</v>
      </c>
    </row>
    <row r="24" spans="1:6" ht="15">
      <c r="A24" s="13" t="s">
        <v>26</v>
      </c>
      <c r="B24" s="28">
        <v>5</v>
      </c>
      <c r="C24" s="14">
        <v>0</v>
      </c>
      <c r="D24" s="14">
        <v>0</v>
      </c>
      <c r="E24" s="15">
        <v>4</v>
      </c>
      <c r="F24" s="12">
        <f>E24/B24</f>
        <v>0.8</v>
      </c>
    </row>
    <row r="25" spans="1:6" ht="15">
      <c r="A25" s="13" t="s">
        <v>30</v>
      </c>
      <c r="B25" s="9">
        <v>4</v>
      </c>
      <c r="C25" s="14">
        <v>0</v>
      </c>
      <c r="D25" s="14">
        <v>0</v>
      </c>
      <c r="E25" s="15">
        <f>B25-C25</f>
        <v>4</v>
      </c>
      <c r="F25" s="12">
        <f>E25/B25</f>
        <v>1</v>
      </c>
    </row>
    <row r="26" spans="1:6" ht="15">
      <c r="A26" s="13" t="s">
        <v>35</v>
      </c>
      <c r="B26" s="28">
        <v>4</v>
      </c>
      <c r="C26" s="14">
        <v>1</v>
      </c>
      <c r="D26" s="14">
        <v>1</v>
      </c>
      <c r="E26" s="15">
        <v>4</v>
      </c>
      <c r="F26" s="12">
        <f>E26/B26</f>
        <v>1</v>
      </c>
    </row>
    <row r="27" spans="1:6" ht="15.75">
      <c r="A27" s="13" t="s">
        <v>43</v>
      </c>
      <c r="B27" s="9">
        <v>5</v>
      </c>
      <c r="C27" s="14">
        <v>0</v>
      </c>
      <c r="D27" s="14">
        <v>0</v>
      </c>
      <c r="E27" s="15">
        <v>4</v>
      </c>
      <c r="F27" s="12">
        <f>E27/B27</f>
        <v>0.8</v>
      </c>
    </row>
    <row r="28" spans="1:6" ht="15">
      <c r="A28" s="13" t="s">
        <v>28</v>
      </c>
      <c r="B28" s="28">
        <v>5</v>
      </c>
      <c r="C28" s="14">
        <v>1</v>
      </c>
      <c r="D28" s="14">
        <v>1</v>
      </c>
      <c r="E28" s="15">
        <v>3</v>
      </c>
      <c r="F28" s="12">
        <f>E28/B28</f>
        <v>0.6</v>
      </c>
    </row>
    <row r="29" spans="1:6" ht="15">
      <c r="A29" s="13" t="s">
        <v>41</v>
      </c>
      <c r="B29" s="9">
        <v>3</v>
      </c>
      <c r="C29" s="14">
        <v>0</v>
      </c>
      <c r="D29" s="14">
        <v>0</v>
      </c>
      <c r="E29" s="15">
        <v>3</v>
      </c>
      <c r="F29" s="12">
        <f>E29/B29</f>
        <v>1</v>
      </c>
    </row>
    <row r="30" spans="1:6" ht="15">
      <c r="A30" s="13" t="s">
        <v>22</v>
      </c>
      <c r="B30" s="28">
        <v>5</v>
      </c>
      <c r="C30" s="14">
        <v>0</v>
      </c>
      <c r="D30" s="14">
        <v>0</v>
      </c>
      <c r="E30" s="15">
        <v>2</v>
      </c>
      <c r="F30" s="12">
        <f>E30/B30</f>
        <v>0.4</v>
      </c>
    </row>
    <row r="31" spans="1:6" ht="15">
      <c r="A31" s="13" t="s">
        <v>24</v>
      </c>
      <c r="B31" s="9">
        <v>4</v>
      </c>
      <c r="C31" s="14">
        <v>1</v>
      </c>
      <c r="D31" s="14">
        <v>1</v>
      </c>
      <c r="E31" s="15">
        <v>2</v>
      </c>
      <c r="F31" s="12">
        <f>E31/B31</f>
        <v>0.5</v>
      </c>
    </row>
    <row r="32" spans="1:6" ht="15">
      <c r="A32" s="13" t="s">
        <v>25</v>
      </c>
      <c r="B32" s="9">
        <v>8</v>
      </c>
      <c r="C32" s="14">
        <v>2</v>
      </c>
      <c r="D32" s="14">
        <v>2</v>
      </c>
      <c r="E32" s="15">
        <v>2</v>
      </c>
      <c r="F32" s="12">
        <f>E32/B32</f>
        <v>0.25</v>
      </c>
    </row>
    <row r="33" spans="1:6" ht="15">
      <c r="A33" s="13" t="s">
        <v>32</v>
      </c>
      <c r="B33" s="28">
        <v>2</v>
      </c>
      <c r="C33" s="14">
        <v>0</v>
      </c>
      <c r="D33" s="14">
        <v>0</v>
      </c>
      <c r="E33" s="15">
        <v>2</v>
      </c>
      <c r="F33" s="12">
        <f>E33/B33</f>
        <v>1</v>
      </c>
    </row>
    <row r="34" spans="1:6" ht="15">
      <c r="A34" s="13" t="s">
        <v>37</v>
      </c>
      <c r="B34" s="28">
        <v>2</v>
      </c>
      <c r="C34" s="14">
        <v>0</v>
      </c>
      <c r="D34" s="14">
        <v>0</v>
      </c>
      <c r="E34" s="15">
        <v>2</v>
      </c>
      <c r="F34" s="12">
        <f>E34/B34</f>
        <v>1</v>
      </c>
    </row>
    <row r="35" spans="1:6" ht="15">
      <c r="A35" s="13" t="s">
        <v>29</v>
      </c>
      <c r="B35" s="9">
        <v>4</v>
      </c>
      <c r="C35" s="14">
        <v>2</v>
      </c>
      <c r="D35" s="14">
        <v>1</v>
      </c>
      <c r="E35" s="15">
        <v>1</v>
      </c>
      <c r="F35" s="12">
        <f>E35/B35</f>
        <v>0.25</v>
      </c>
    </row>
    <row r="36" spans="1:6" ht="15">
      <c r="A36" s="13" t="s">
        <v>31</v>
      </c>
      <c r="B36" s="28">
        <v>4</v>
      </c>
      <c r="C36" s="14">
        <v>0</v>
      </c>
      <c r="D36" s="14">
        <v>0</v>
      </c>
      <c r="E36" s="15">
        <v>1</v>
      </c>
      <c r="F36" s="12">
        <f>E36/B36</f>
        <v>0.25</v>
      </c>
    </row>
    <row r="37" spans="1:6" ht="15">
      <c r="A37" s="13" t="s">
        <v>34</v>
      </c>
      <c r="B37" s="28">
        <v>3</v>
      </c>
      <c r="C37" s="14">
        <v>0</v>
      </c>
      <c r="D37" s="14">
        <v>0</v>
      </c>
      <c r="E37" s="15">
        <v>1</v>
      </c>
      <c r="F37" s="34">
        <f>E37/B37</f>
        <v>0.3333333333333333</v>
      </c>
    </row>
    <row r="38" spans="1:6" ht="15" thickBot="1">
      <c r="A38" s="20" t="s">
        <v>40</v>
      </c>
      <c r="B38" s="21">
        <v>0</v>
      </c>
      <c r="C38" s="22">
        <v>0</v>
      </c>
      <c r="D38" s="22">
        <v>0</v>
      </c>
      <c r="E38" s="23">
        <f>B38-C38</f>
        <v>0</v>
      </c>
      <c r="F38" s="35" t="s">
        <v>11</v>
      </c>
    </row>
    <row r="39" spans="1:6" s="3" customFormat="1" ht="16.5" thickBot="1" thickTop="1">
      <c r="A39" s="29" t="s">
        <v>44</v>
      </c>
      <c r="B39" s="30">
        <f>SUM(B9:B38)</f>
        <v>279</v>
      </c>
      <c r="C39" s="30">
        <f>SUM(C9:C38)</f>
        <v>35</v>
      </c>
      <c r="D39" s="30">
        <f>SUM(D9:D38)</f>
        <v>32</v>
      </c>
      <c r="E39" s="30">
        <f>SUM(E9:E38)</f>
        <v>180</v>
      </c>
      <c r="F39" s="31">
        <f>E39/B39</f>
        <v>0.6451612903225806</v>
      </c>
    </row>
    <row r="40" spans="1:6" s="3" customFormat="1" ht="15">
      <c r="A40" s="25" t="s">
        <v>45</v>
      </c>
      <c r="B40" s="26">
        <f>B8+B39</f>
        <v>456</v>
      </c>
      <c r="C40" s="26">
        <f>C8+C39</f>
        <v>86</v>
      </c>
      <c r="D40" s="26">
        <f>D8+D39</f>
        <v>86</v>
      </c>
      <c r="E40" s="26">
        <f>E8+E39</f>
        <v>290</v>
      </c>
      <c r="F40" s="27">
        <f>E40/B40</f>
        <v>0.6359649122807017</v>
      </c>
    </row>
    <row r="41" spans="1:5" s="3" customFormat="1" ht="15">
      <c r="A41" s="32"/>
      <c r="B41" s="33"/>
      <c r="C41" s="33"/>
      <c r="D41" s="33"/>
      <c r="E41" s="33"/>
    </row>
  </sheetData>
  <printOptions/>
  <pageMargins left="0.7479166666666667" right="0.7479166666666667" top="0.9840277777777777" bottom="0.9840277777777777" header="0.5" footer="0.5118055555555555"/>
  <pageSetup fitToHeight="1" fitToWidth="1" horizontalDpi="300" verticalDpi="300" orientation="portrait" scale="81"/>
  <headerFooter alignWithMargins="0">
    <oddHeader>&amp;C&amp;16School-Level Truancy Status Report as of 1/31/09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