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1260" windowWidth="20320" windowHeight="12040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'Sheet1'!$A$1:$H$63</definedName>
  </definedNames>
  <calcPr fullCalcOnLoad="1"/>
</workbook>
</file>

<file path=xl/sharedStrings.xml><?xml version="1.0" encoding="utf-8"?>
<sst xmlns="http://schemas.openxmlformats.org/spreadsheetml/2006/main" count="210" uniqueCount="96">
  <si>
    <t>Legal Services of HV</t>
  </si>
  <si>
    <t>Human Development Services</t>
  </si>
  <si>
    <t>MV Neighborhood Hlth. Ctr.</t>
  </si>
  <si>
    <t>MV United Tenants</t>
  </si>
  <si>
    <t>My Sisters' Place</t>
  </si>
  <si>
    <t>Renaissance</t>
  </si>
  <si>
    <t>multiple</t>
  </si>
  <si>
    <t>Sharing Community</t>
  </si>
  <si>
    <t>Tarrytown YMCA</t>
  </si>
  <si>
    <t>Westhab</t>
  </si>
  <si>
    <t>YWCA of Yonkers</t>
  </si>
  <si>
    <t>Renewals: SHP</t>
  </si>
  <si>
    <t>FY08 Continuum of Care Awards vs. Requests</t>
  </si>
  <si>
    <t>SUBTOTAL: Renewals: SHP</t>
  </si>
  <si>
    <t>Renewals: S+C</t>
  </si>
  <si>
    <t>SUBTOTAL: Renewals: S+C</t>
  </si>
  <si>
    <t>TOTAL FY08 AWARDS</t>
  </si>
  <si>
    <t>NEW PROJECTS: All Denied</t>
  </si>
  <si>
    <t>SUBTOTAL: New Projects</t>
  </si>
  <si>
    <t>Safe Haven</t>
  </si>
  <si>
    <t>HMIS</t>
  </si>
  <si>
    <t>JanPeek STAR Program</t>
  </si>
  <si>
    <t>Revised: 2/22/09</t>
  </si>
  <si>
    <t>CHOP</t>
  </si>
  <si>
    <t>FY08 Samaritan Initiative</t>
  </si>
  <si>
    <t>Renaissance Subsidy Initiative</t>
  </si>
  <si>
    <t>Mt. Vernon Rent Subsidy II</t>
  </si>
  <si>
    <t>Westhab Rapid Rehousing</t>
  </si>
  <si>
    <t>Greenburgh Drug Court</t>
  </si>
  <si>
    <t>Veterans Workforce Housing II</t>
  </si>
  <si>
    <t>Vet Home V</t>
  </si>
  <si>
    <t>Greenburgh</t>
  </si>
  <si>
    <t>Greenburgh Town Court</t>
  </si>
  <si>
    <t>Lexington Center</t>
  </si>
  <si>
    <t>Rapid Rehousing</t>
  </si>
  <si>
    <t>SHP-New</t>
  </si>
  <si>
    <t>HMIS-New</t>
  </si>
  <si>
    <t>Safe Haven-New</t>
  </si>
  <si>
    <t>S+C-New</t>
  </si>
  <si>
    <t>NY-604 - Yonkers/Mount Vernon/New Rochelle/Westchester County CoC</t>
  </si>
  <si>
    <t>Andrus Family Care</t>
  </si>
  <si>
    <t>SHPR</t>
  </si>
  <si>
    <t>Children's Village/Life Bridges</t>
  </si>
  <si>
    <t>CMV Harm Reduction &amp; Outreach</t>
  </si>
  <si>
    <t>CMV Homeless Employment Initiative</t>
  </si>
  <si>
    <t>CMV Shallow Rent Program</t>
  </si>
  <si>
    <t>Family Service Society of Yonkers Homestead</t>
  </si>
  <si>
    <t>Greyston Family Inn Outreach/Life Skills/Childcare/Housing</t>
  </si>
  <si>
    <t>Greyston Health Services Issan House</t>
  </si>
  <si>
    <t>Human Dev. Service -  SSO Family Program</t>
  </si>
  <si>
    <t>Legal Services of the Hudson Valley</t>
  </si>
  <si>
    <t>MVNHC Medical &amp; Substance Abuse Outreach</t>
  </si>
  <si>
    <t>MVUT Housing Assistance Program</t>
  </si>
  <si>
    <t>My Sisters Place Shelter Legal Services</t>
  </si>
  <si>
    <t>Renaissance Chemical Dependency Outreach</t>
  </si>
  <si>
    <t>Renaissance Re-entry Program</t>
  </si>
  <si>
    <t>S+C Round 1 Renewal</t>
  </si>
  <si>
    <t>S+CR</t>
  </si>
  <si>
    <t>S+C Round 2 Renewal</t>
  </si>
  <si>
    <t>S+C Round 3 Renewal</t>
  </si>
  <si>
    <t>S+C Round 4 Renewal</t>
  </si>
  <si>
    <t>S+C Round 5 Renewal</t>
  </si>
  <si>
    <t>S+C Round 6 Renewal</t>
  </si>
  <si>
    <t>S+C Round 7 Renewal</t>
  </si>
  <si>
    <t>S+C Round 8 Renewal</t>
  </si>
  <si>
    <t>S+C Round 9 Renewal</t>
  </si>
  <si>
    <t>Sharing Community HOST II Drop-In Center</t>
  </si>
  <si>
    <t>Sharing Community Shelter Plus Care</t>
  </si>
  <si>
    <t>Tarrytown YMCA - CoC Supportive Housing</t>
  </si>
  <si>
    <t>Westhab Apt. Finding Initiative</t>
  </si>
  <si>
    <t>Westhab Mt Vernon OWN</t>
  </si>
  <si>
    <t>Westhab STAIR</t>
  </si>
  <si>
    <t>Westhab Yonkers OWN Component 1</t>
  </si>
  <si>
    <t>Westhab Yonkers OWN Component 4</t>
  </si>
  <si>
    <t>Westhab Yonkers OWN Components 2-3</t>
  </si>
  <si>
    <t>YWCA Job Plus</t>
  </si>
  <si>
    <t>Award</t>
  </si>
  <si>
    <t>Request</t>
  </si>
  <si>
    <t>Variance</t>
  </si>
  <si>
    <t>Type</t>
  </si>
  <si>
    <t>Priority</t>
  </si>
  <si>
    <t>Project</t>
  </si>
  <si>
    <t>Grantee</t>
  </si>
  <si>
    <t>Sponsor</t>
  </si>
  <si>
    <t>WCDCMH</t>
  </si>
  <si>
    <t>MHACY</t>
  </si>
  <si>
    <t>WCDSS</t>
  </si>
  <si>
    <t>CMV</t>
  </si>
  <si>
    <t>GHI</t>
  </si>
  <si>
    <t>LSHV</t>
  </si>
  <si>
    <t>Andrus</t>
  </si>
  <si>
    <t>Children's Village</t>
  </si>
  <si>
    <t>City of Mt. Vernon</t>
  </si>
  <si>
    <t>FSSY</t>
  </si>
  <si>
    <t>Greyston Family Inn</t>
  </si>
  <si>
    <t>Greyston Health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</si>
</sst>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MS Sans Serif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color indexed="8"/>
      <name val="Times New Roman"/>
      <family val="0"/>
    </font>
    <font>
      <sz val="14"/>
      <name val="Verdana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sz val="18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21" applyFont="1" applyAlignment="1">
      <alignment vertical="center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1" xfId="0" applyFont="1" applyBorder="1" applyAlignment="1">
      <alignment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21" applyNumberFormat="1" applyFont="1" applyFill="1" applyBorder="1" applyAlignment="1" applyProtection="1">
      <alignment horizontal="center"/>
      <protection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/>
    </xf>
    <xf numFmtId="0" fontId="18" fillId="0" borderId="1" xfId="21" applyFont="1" applyBorder="1" applyAlignment="1">
      <alignment vertical="center"/>
      <protection/>
    </xf>
    <xf numFmtId="0" fontId="18" fillId="0" borderId="1" xfId="21" applyFont="1" applyBorder="1" applyAlignment="1">
      <alignment horizontal="center" vertical="center"/>
      <protection/>
    </xf>
    <xf numFmtId="164" fontId="18" fillId="0" borderId="1" xfId="21" applyNumberFormat="1" applyFont="1" applyBorder="1" applyAlignment="1">
      <alignment horizontal="right" vertical="center"/>
      <protection/>
    </xf>
    <xf numFmtId="0" fontId="8" fillId="0" borderId="0" xfId="21" applyFont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3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workbookViewId="0" topLeftCell="A1">
      <selection activeCell="E72" sqref="E72"/>
    </sheetView>
  </sheetViews>
  <sheetFormatPr defaultColWidth="11.00390625" defaultRowHeight="12.75"/>
  <cols>
    <col min="1" max="1" width="37.125" style="0" customWidth="1"/>
    <col min="2" max="2" width="10.75390625" style="3" customWidth="1"/>
    <col min="3" max="3" width="20.875" style="3" customWidth="1"/>
    <col min="4" max="4" width="8.00390625" style="3" customWidth="1"/>
    <col min="5" max="5" width="13.875" style="3" customWidth="1"/>
    <col min="6" max="6" width="12.625" style="0" customWidth="1"/>
    <col min="7" max="7" width="12.875" style="0" customWidth="1"/>
  </cols>
  <sheetData>
    <row r="1" spans="1:8" ht="15.75">
      <c r="A1" s="35" t="s">
        <v>39</v>
      </c>
      <c r="B1" s="36"/>
      <c r="C1" s="36"/>
      <c r="D1" s="36"/>
      <c r="E1" s="36"/>
      <c r="F1" s="36"/>
      <c r="G1" s="36"/>
      <c r="H1" s="36"/>
    </row>
    <row r="2" spans="1:8" ht="21">
      <c r="A2" s="37" t="s">
        <v>12</v>
      </c>
      <c r="B2" s="37"/>
      <c r="C2" s="37"/>
      <c r="D2" s="37"/>
      <c r="E2" s="37"/>
      <c r="F2" s="37"/>
      <c r="G2" s="37"/>
      <c r="H2" s="37"/>
    </row>
    <row r="3" spans="1:8" ht="12.75">
      <c r="A3" s="10"/>
      <c r="B3" s="22"/>
      <c r="C3" s="22"/>
      <c r="D3" s="22"/>
      <c r="E3" s="22"/>
      <c r="F3" s="10"/>
      <c r="G3" s="10"/>
      <c r="H3" s="10"/>
    </row>
    <row r="4" spans="1:8" ht="15.75">
      <c r="A4" s="6" t="s">
        <v>11</v>
      </c>
      <c r="B4" s="23"/>
      <c r="C4" s="23"/>
      <c r="D4" s="23"/>
      <c r="E4" s="23"/>
      <c r="F4" s="24"/>
      <c r="G4" s="23"/>
      <c r="H4" s="24"/>
    </row>
    <row r="5" spans="1:8" ht="15">
      <c r="A5" s="25" t="s">
        <v>81</v>
      </c>
      <c r="B5" s="25" t="s">
        <v>82</v>
      </c>
      <c r="C5" s="25" t="s">
        <v>83</v>
      </c>
      <c r="D5" s="25" t="s">
        <v>80</v>
      </c>
      <c r="E5" s="25" t="s">
        <v>79</v>
      </c>
      <c r="F5" s="26" t="s">
        <v>77</v>
      </c>
      <c r="G5" s="25" t="s">
        <v>76</v>
      </c>
      <c r="H5" s="26" t="s">
        <v>78</v>
      </c>
    </row>
    <row r="6" spans="1:8" ht="15">
      <c r="A6" s="32" t="s">
        <v>54</v>
      </c>
      <c r="B6" s="27" t="s">
        <v>87</v>
      </c>
      <c r="C6" s="27" t="s">
        <v>5</v>
      </c>
      <c r="D6" s="27">
        <v>3</v>
      </c>
      <c r="E6" s="33" t="s">
        <v>41</v>
      </c>
      <c r="F6" s="31">
        <v>43260</v>
      </c>
      <c r="G6" s="34">
        <v>43260</v>
      </c>
      <c r="H6" s="31">
        <f aca="true" t="shared" si="0" ref="H6:H29">G6-F6</f>
        <v>0</v>
      </c>
    </row>
    <row r="7" spans="1:8" ht="15">
      <c r="A7" s="32" t="s">
        <v>72</v>
      </c>
      <c r="B7" s="27" t="s">
        <v>85</v>
      </c>
      <c r="C7" s="27" t="s">
        <v>9</v>
      </c>
      <c r="D7" s="27">
        <v>4</v>
      </c>
      <c r="E7" s="33" t="s">
        <v>41</v>
      </c>
      <c r="F7" s="31">
        <v>46940</v>
      </c>
      <c r="G7" s="34">
        <v>48729</v>
      </c>
      <c r="H7" s="31">
        <f t="shared" si="0"/>
        <v>1789</v>
      </c>
    </row>
    <row r="8" spans="1:8" ht="15">
      <c r="A8" s="32" t="s">
        <v>53</v>
      </c>
      <c r="B8" s="27" t="s">
        <v>85</v>
      </c>
      <c r="C8" s="27" t="s">
        <v>4</v>
      </c>
      <c r="D8" s="27">
        <v>5</v>
      </c>
      <c r="E8" s="33" t="s">
        <v>41</v>
      </c>
      <c r="F8" s="31">
        <v>15365</v>
      </c>
      <c r="G8" s="34">
        <v>15365</v>
      </c>
      <c r="H8" s="31">
        <f t="shared" si="0"/>
        <v>0</v>
      </c>
    </row>
    <row r="9" spans="1:8" ht="15">
      <c r="A9" s="32" t="s">
        <v>74</v>
      </c>
      <c r="B9" s="27" t="s">
        <v>85</v>
      </c>
      <c r="C9" s="27" t="s">
        <v>9</v>
      </c>
      <c r="D9" s="27">
        <v>6</v>
      </c>
      <c r="E9" s="33" t="s">
        <v>41</v>
      </c>
      <c r="F9" s="31">
        <v>102274</v>
      </c>
      <c r="G9" s="34">
        <v>102274</v>
      </c>
      <c r="H9" s="31">
        <f t="shared" si="0"/>
        <v>0</v>
      </c>
    </row>
    <row r="10" spans="1:8" ht="15">
      <c r="A10" s="32" t="s">
        <v>73</v>
      </c>
      <c r="B10" s="27" t="s">
        <v>85</v>
      </c>
      <c r="C10" s="27" t="s">
        <v>9</v>
      </c>
      <c r="D10" s="27">
        <v>7</v>
      </c>
      <c r="E10" s="33" t="s">
        <v>41</v>
      </c>
      <c r="F10" s="31">
        <v>32333</v>
      </c>
      <c r="G10" s="34">
        <v>32333</v>
      </c>
      <c r="H10" s="31">
        <f t="shared" si="0"/>
        <v>0</v>
      </c>
    </row>
    <row r="11" spans="1:8" ht="15">
      <c r="A11" s="32" t="s">
        <v>66</v>
      </c>
      <c r="B11" s="27" t="s">
        <v>85</v>
      </c>
      <c r="C11" s="27" t="s">
        <v>7</v>
      </c>
      <c r="D11" s="27">
        <v>8</v>
      </c>
      <c r="E11" s="33" t="s">
        <v>41</v>
      </c>
      <c r="F11" s="31">
        <v>236659</v>
      </c>
      <c r="G11" s="34">
        <v>237619</v>
      </c>
      <c r="H11" s="31">
        <f t="shared" si="0"/>
        <v>960</v>
      </c>
    </row>
    <row r="12" spans="1:8" ht="15">
      <c r="A12" s="32" t="s">
        <v>55</v>
      </c>
      <c r="B12" s="27" t="s">
        <v>86</v>
      </c>
      <c r="C12" s="27" t="s">
        <v>5</v>
      </c>
      <c r="D12" s="27">
        <v>9</v>
      </c>
      <c r="E12" s="33" t="s">
        <v>41</v>
      </c>
      <c r="F12" s="31">
        <v>58546</v>
      </c>
      <c r="G12" s="34">
        <v>59799</v>
      </c>
      <c r="H12" s="31">
        <f t="shared" si="0"/>
        <v>1253</v>
      </c>
    </row>
    <row r="13" spans="1:8" ht="15">
      <c r="A13" s="32" t="s">
        <v>40</v>
      </c>
      <c r="B13" s="27" t="s">
        <v>85</v>
      </c>
      <c r="C13" s="27" t="s">
        <v>90</v>
      </c>
      <c r="D13" s="27">
        <v>10</v>
      </c>
      <c r="E13" s="33" t="s">
        <v>41</v>
      </c>
      <c r="F13" s="31">
        <v>26978</v>
      </c>
      <c r="G13" s="34">
        <v>26978</v>
      </c>
      <c r="H13" s="31">
        <f t="shared" si="0"/>
        <v>0</v>
      </c>
    </row>
    <row r="14" spans="1:8" ht="15">
      <c r="A14" s="32" t="s">
        <v>43</v>
      </c>
      <c r="B14" s="27" t="s">
        <v>87</v>
      </c>
      <c r="C14" s="27" t="s">
        <v>92</v>
      </c>
      <c r="D14" s="28">
        <v>11</v>
      </c>
      <c r="E14" s="33" t="s">
        <v>41</v>
      </c>
      <c r="F14" s="31">
        <v>49749</v>
      </c>
      <c r="G14" s="34">
        <v>49749</v>
      </c>
      <c r="H14" s="31">
        <f t="shared" si="0"/>
        <v>0</v>
      </c>
    </row>
    <row r="15" spans="1:8" ht="15" customHeight="1">
      <c r="A15" s="32" t="s">
        <v>69</v>
      </c>
      <c r="B15" s="27" t="s">
        <v>86</v>
      </c>
      <c r="C15" s="27" t="s">
        <v>9</v>
      </c>
      <c r="D15" s="27">
        <v>12</v>
      </c>
      <c r="E15" s="33" t="s">
        <v>41</v>
      </c>
      <c r="F15" s="31">
        <v>100000</v>
      </c>
      <c r="G15" s="34">
        <v>100000</v>
      </c>
      <c r="H15" s="31">
        <f t="shared" si="0"/>
        <v>0</v>
      </c>
    </row>
    <row r="16" spans="1:8" ht="15">
      <c r="A16" s="32" t="s">
        <v>46</v>
      </c>
      <c r="B16" s="27" t="s">
        <v>85</v>
      </c>
      <c r="C16" s="27" t="s">
        <v>93</v>
      </c>
      <c r="D16" s="27">
        <v>13</v>
      </c>
      <c r="E16" s="33" t="s">
        <v>41</v>
      </c>
      <c r="F16" s="31">
        <v>177497</v>
      </c>
      <c r="G16" s="34">
        <v>180713</v>
      </c>
      <c r="H16" s="31">
        <f t="shared" si="0"/>
        <v>3216</v>
      </c>
    </row>
    <row r="17" spans="1:8" ht="15">
      <c r="A17" s="32" t="s">
        <v>42</v>
      </c>
      <c r="B17" s="27" t="s">
        <v>86</v>
      </c>
      <c r="C17" s="27" t="s">
        <v>91</v>
      </c>
      <c r="D17" s="27">
        <v>14</v>
      </c>
      <c r="E17" s="33" t="s">
        <v>41</v>
      </c>
      <c r="F17" s="31">
        <v>46667</v>
      </c>
      <c r="G17" s="34">
        <v>48530</v>
      </c>
      <c r="H17" s="31">
        <f t="shared" si="0"/>
        <v>1863</v>
      </c>
    </row>
    <row r="18" spans="1:8" ht="15">
      <c r="A18" s="32" t="s">
        <v>47</v>
      </c>
      <c r="B18" s="27" t="s">
        <v>85</v>
      </c>
      <c r="C18" s="27" t="s">
        <v>94</v>
      </c>
      <c r="D18" s="27">
        <v>15</v>
      </c>
      <c r="E18" s="33" t="s">
        <v>41</v>
      </c>
      <c r="F18" s="31">
        <v>66474</v>
      </c>
      <c r="G18" s="34">
        <v>66474</v>
      </c>
      <c r="H18" s="31">
        <f t="shared" si="0"/>
        <v>0</v>
      </c>
    </row>
    <row r="19" spans="1:8" ht="15">
      <c r="A19" s="32" t="s">
        <v>68</v>
      </c>
      <c r="B19" s="27" t="s">
        <v>86</v>
      </c>
      <c r="C19" s="27" t="s">
        <v>8</v>
      </c>
      <c r="D19" s="27">
        <v>16</v>
      </c>
      <c r="E19" s="33" t="s">
        <v>41</v>
      </c>
      <c r="F19" s="31">
        <v>30000</v>
      </c>
      <c r="G19" s="34">
        <v>30000</v>
      </c>
      <c r="H19" s="31">
        <f t="shared" si="0"/>
        <v>0</v>
      </c>
    </row>
    <row r="20" spans="1:8" ht="15">
      <c r="A20" s="32" t="s">
        <v>44</v>
      </c>
      <c r="B20" s="27" t="s">
        <v>87</v>
      </c>
      <c r="C20" s="27" t="s">
        <v>92</v>
      </c>
      <c r="D20" s="27">
        <v>17</v>
      </c>
      <c r="E20" s="33" t="s">
        <v>41</v>
      </c>
      <c r="F20" s="31">
        <v>171675</v>
      </c>
      <c r="G20" s="34">
        <v>172875</v>
      </c>
      <c r="H20" s="31">
        <f t="shared" si="0"/>
        <v>1200</v>
      </c>
    </row>
    <row r="21" spans="1:8" ht="15">
      <c r="A21" s="32" t="s">
        <v>71</v>
      </c>
      <c r="B21" s="27" t="s">
        <v>86</v>
      </c>
      <c r="C21" s="27" t="s">
        <v>9</v>
      </c>
      <c r="D21" s="27">
        <v>18</v>
      </c>
      <c r="E21" s="33" t="s">
        <v>41</v>
      </c>
      <c r="F21" s="31">
        <v>205485</v>
      </c>
      <c r="G21" s="34">
        <v>205485</v>
      </c>
      <c r="H21" s="31">
        <f t="shared" si="0"/>
        <v>0</v>
      </c>
    </row>
    <row r="22" spans="1:8" ht="15">
      <c r="A22" s="32" t="s">
        <v>48</v>
      </c>
      <c r="B22" s="27" t="s">
        <v>88</v>
      </c>
      <c r="C22" s="27" t="s">
        <v>95</v>
      </c>
      <c r="D22" s="27">
        <v>19</v>
      </c>
      <c r="E22" s="33" t="s">
        <v>41</v>
      </c>
      <c r="F22" s="31">
        <v>251111</v>
      </c>
      <c r="G22" s="34">
        <v>251111</v>
      </c>
      <c r="H22" s="31">
        <f t="shared" si="0"/>
        <v>0</v>
      </c>
    </row>
    <row r="23" spans="1:8" ht="15">
      <c r="A23" s="32" t="s">
        <v>52</v>
      </c>
      <c r="B23" s="27" t="s">
        <v>87</v>
      </c>
      <c r="C23" s="27" t="s">
        <v>3</v>
      </c>
      <c r="D23" s="27">
        <v>20</v>
      </c>
      <c r="E23" s="33" t="s">
        <v>41</v>
      </c>
      <c r="F23" s="31">
        <v>30450</v>
      </c>
      <c r="G23" s="34">
        <v>30450</v>
      </c>
      <c r="H23" s="31">
        <f t="shared" si="0"/>
        <v>0</v>
      </c>
    </row>
    <row r="24" spans="1:8" ht="15">
      <c r="A24" s="32" t="s">
        <v>70</v>
      </c>
      <c r="B24" s="27" t="s">
        <v>87</v>
      </c>
      <c r="C24" s="27" t="s">
        <v>9</v>
      </c>
      <c r="D24" s="27">
        <v>21</v>
      </c>
      <c r="E24" s="33" t="s">
        <v>41</v>
      </c>
      <c r="F24" s="31">
        <v>33273</v>
      </c>
      <c r="G24" s="34">
        <v>33273</v>
      </c>
      <c r="H24" s="31">
        <f t="shared" si="0"/>
        <v>0</v>
      </c>
    </row>
    <row r="25" spans="1:8" ht="15">
      <c r="A25" s="32" t="s">
        <v>49</v>
      </c>
      <c r="B25" s="27" t="s">
        <v>86</v>
      </c>
      <c r="C25" s="27" t="s">
        <v>1</v>
      </c>
      <c r="D25" s="27">
        <v>22</v>
      </c>
      <c r="E25" s="33" t="s">
        <v>41</v>
      </c>
      <c r="F25" s="31">
        <v>121776</v>
      </c>
      <c r="G25" s="34">
        <v>121776</v>
      </c>
      <c r="H25" s="31">
        <f t="shared" si="0"/>
        <v>0</v>
      </c>
    </row>
    <row r="26" spans="1:8" ht="15">
      <c r="A26" s="32" t="s">
        <v>51</v>
      </c>
      <c r="B26" s="27" t="s">
        <v>85</v>
      </c>
      <c r="C26" s="27" t="s">
        <v>2</v>
      </c>
      <c r="D26" s="27">
        <v>23</v>
      </c>
      <c r="E26" s="33" t="s">
        <v>41</v>
      </c>
      <c r="F26" s="31">
        <v>73049</v>
      </c>
      <c r="G26" s="34">
        <v>73049</v>
      </c>
      <c r="H26" s="31">
        <f t="shared" si="0"/>
        <v>0</v>
      </c>
    </row>
    <row r="27" spans="1:8" ht="15">
      <c r="A27" s="32" t="s">
        <v>75</v>
      </c>
      <c r="B27" s="27" t="s">
        <v>85</v>
      </c>
      <c r="C27" s="27" t="s">
        <v>10</v>
      </c>
      <c r="D27" s="27">
        <v>24</v>
      </c>
      <c r="E27" s="33" t="s">
        <v>41</v>
      </c>
      <c r="F27" s="31">
        <v>46034</v>
      </c>
      <c r="G27" s="34">
        <v>46034</v>
      </c>
      <c r="H27" s="31">
        <f t="shared" si="0"/>
        <v>0</v>
      </c>
    </row>
    <row r="28" spans="1:8" ht="15">
      <c r="A28" s="32" t="s">
        <v>45</v>
      </c>
      <c r="B28" s="27" t="s">
        <v>87</v>
      </c>
      <c r="C28" s="27" t="s">
        <v>92</v>
      </c>
      <c r="D28" s="27">
        <v>25</v>
      </c>
      <c r="E28" s="33" t="s">
        <v>41</v>
      </c>
      <c r="F28" s="31">
        <v>142369</v>
      </c>
      <c r="G28" s="34">
        <v>146293</v>
      </c>
      <c r="H28" s="31">
        <f t="shared" si="0"/>
        <v>3924</v>
      </c>
    </row>
    <row r="29" spans="1:8" ht="15">
      <c r="A29" s="32" t="s">
        <v>50</v>
      </c>
      <c r="B29" s="27" t="s">
        <v>89</v>
      </c>
      <c r="C29" s="27" t="s">
        <v>0</v>
      </c>
      <c r="D29" s="27">
        <v>26</v>
      </c>
      <c r="E29" s="33" t="s">
        <v>41</v>
      </c>
      <c r="F29" s="31">
        <v>52753</v>
      </c>
      <c r="G29" s="34">
        <v>52753</v>
      </c>
      <c r="H29" s="31">
        <f t="shared" si="0"/>
        <v>0</v>
      </c>
    </row>
    <row r="30" spans="1:8" s="20" customFormat="1" ht="15.75">
      <c r="A30" s="4" t="s">
        <v>13</v>
      </c>
      <c r="B30" s="19"/>
      <c r="C30" s="19"/>
      <c r="D30" s="19"/>
      <c r="E30" s="19"/>
      <c r="F30" s="12">
        <f>SUM(F6:F29)</f>
        <v>2160717</v>
      </c>
      <c r="G30" s="12">
        <f>SUM(G6:G29)</f>
        <v>2174922</v>
      </c>
      <c r="H30" s="12">
        <f>SUM(H6:H29)</f>
        <v>14205</v>
      </c>
    </row>
    <row r="31" spans="1:8" s="5" customFormat="1" ht="18">
      <c r="A31" s="4"/>
      <c r="B31" s="19"/>
      <c r="C31" s="19"/>
      <c r="D31" s="19"/>
      <c r="E31" s="19"/>
      <c r="F31" s="12"/>
      <c r="G31" s="12"/>
      <c r="H31" s="12"/>
    </row>
    <row r="32" spans="1:7" s="10" customFormat="1" ht="15.75">
      <c r="A32" s="6" t="s">
        <v>14</v>
      </c>
      <c r="B32" s="7"/>
      <c r="C32" s="7"/>
      <c r="D32" s="7"/>
      <c r="E32" s="7"/>
      <c r="F32" s="8"/>
      <c r="G32" s="9"/>
    </row>
    <row r="33" spans="1:8" ht="15">
      <c r="A33" s="25" t="s">
        <v>81</v>
      </c>
      <c r="B33" s="25" t="s">
        <v>82</v>
      </c>
      <c r="C33" s="25" t="s">
        <v>83</v>
      </c>
      <c r="D33" s="25" t="s">
        <v>80</v>
      </c>
      <c r="E33" s="25" t="s">
        <v>79</v>
      </c>
      <c r="F33" s="26" t="s">
        <v>77</v>
      </c>
      <c r="G33" s="25" t="s">
        <v>76</v>
      </c>
      <c r="H33" s="26" t="s">
        <v>78</v>
      </c>
    </row>
    <row r="34" spans="1:8" ht="15">
      <c r="A34" s="32" t="s">
        <v>67</v>
      </c>
      <c r="B34" s="27" t="s">
        <v>85</v>
      </c>
      <c r="C34" s="27" t="s">
        <v>7</v>
      </c>
      <c r="D34" s="27">
        <v>35</v>
      </c>
      <c r="E34" s="33" t="s">
        <v>57</v>
      </c>
      <c r="F34" s="31">
        <v>403056</v>
      </c>
      <c r="G34" s="34">
        <v>403056</v>
      </c>
      <c r="H34" s="31">
        <f aca="true" t="shared" si="1" ref="H34:H43">G34-F34</f>
        <v>0</v>
      </c>
    </row>
    <row r="35" spans="1:8" ht="15">
      <c r="A35" s="32" t="s">
        <v>56</v>
      </c>
      <c r="B35" s="27" t="s">
        <v>84</v>
      </c>
      <c r="C35" s="27" t="s">
        <v>6</v>
      </c>
      <c r="D35" s="27">
        <v>36</v>
      </c>
      <c r="E35" s="33" t="s">
        <v>57</v>
      </c>
      <c r="F35" s="31">
        <v>951756</v>
      </c>
      <c r="G35" s="34">
        <v>1009080</v>
      </c>
      <c r="H35" s="31">
        <f t="shared" si="1"/>
        <v>57324</v>
      </c>
    </row>
    <row r="36" spans="1:8" ht="15">
      <c r="A36" s="32" t="s">
        <v>58</v>
      </c>
      <c r="B36" s="27" t="s">
        <v>84</v>
      </c>
      <c r="C36" s="27" t="s">
        <v>6</v>
      </c>
      <c r="D36" s="27">
        <v>37</v>
      </c>
      <c r="E36" s="33" t="s">
        <v>57</v>
      </c>
      <c r="F36" s="31">
        <v>922812</v>
      </c>
      <c r="G36" s="34">
        <v>978456</v>
      </c>
      <c r="H36" s="31">
        <f t="shared" si="1"/>
        <v>55644</v>
      </c>
    </row>
    <row r="37" spans="1:8" ht="15">
      <c r="A37" s="32" t="s">
        <v>59</v>
      </c>
      <c r="B37" s="27" t="s">
        <v>84</v>
      </c>
      <c r="C37" s="27" t="s">
        <v>6</v>
      </c>
      <c r="D37" s="27">
        <v>38</v>
      </c>
      <c r="E37" s="33" t="s">
        <v>57</v>
      </c>
      <c r="F37" s="31">
        <v>950700</v>
      </c>
      <c r="G37" s="34">
        <v>1007880</v>
      </c>
      <c r="H37" s="31">
        <f t="shared" si="1"/>
        <v>57180</v>
      </c>
    </row>
    <row r="38" spans="1:8" ht="15">
      <c r="A38" s="32" t="s">
        <v>60</v>
      </c>
      <c r="B38" s="27" t="s">
        <v>84</v>
      </c>
      <c r="C38" s="27" t="s">
        <v>6</v>
      </c>
      <c r="D38" s="27">
        <v>39</v>
      </c>
      <c r="E38" s="33" t="s">
        <v>57</v>
      </c>
      <c r="F38" s="31">
        <v>1232520</v>
      </c>
      <c r="G38" s="34">
        <v>1271568</v>
      </c>
      <c r="H38" s="31">
        <f t="shared" si="1"/>
        <v>39048</v>
      </c>
    </row>
    <row r="39" spans="1:8" ht="15">
      <c r="A39" s="32" t="s">
        <v>61</v>
      </c>
      <c r="B39" s="27" t="s">
        <v>84</v>
      </c>
      <c r="C39" s="27" t="s">
        <v>6</v>
      </c>
      <c r="D39" s="27">
        <v>40</v>
      </c>
      <c r="E39" s="33" t="s">
        <v>57</v>
      </c>
      <c r="F39" s="31">
        <v>671028</v>
      </c>
      <c r="G39" s="34">
        <v>711552</v>
      </c>
      <c r="H39" s="31">
        <f t="shared" si="1"/>
        <v>40524</v>
      </c>
    </row>
    <row r="40" spans="1:8" ht="15">
      <c r="A40" s="32" t="s">
        <v>62</v>
      </c>
      <c r="B40" s="27" t="s">
        <v>84</v>
      </c>
      <c r="C40" s="27" t="s">
        <v>6</v>
      </c>
      <c r="D40" s="27">
        <v>41</v>
      </c>
      <c r="E40" s="33" t="s">
        <v>57</v>
      </c>
      <c r="F40" s="31">
        <v>441960</v>
      </c>
      <c r="G40" s="34">
        <v>468552</v>
      </c>
      <c r="H40" s="31">
        <f t="shared" si="1"/>
        <v>26592</v>
      </c>
    </row>
    <row r="41" spans="1:8" ht="15">
      <c r="A41" s="32" t="s">
        <v>63</v>
      </c>
      <c r="B41" s="27" t="s">
        <v>84</v>
      </c>
      <c r="C41" s="27" t="s">
        <v>6</v>
      </c>
      <c r="D41" s="27">
        <v>42</v>
      </c>
      <c r="E41" s="33" t="s">
        <v>57</v>
      </c>
      <c r="F41" s="31">
        <v>216024</v>
      </c>
      <c r="G41" s="34">
        <v>229008</v>
      </c>
      <c r="H41" s="31">
        <f t="shared" si="1"/>
        <v>12984</v>
      </c>
    </row>
    <row r="42" spans="1:8" ht="15">
      <c r="A42" s="32" t="s">
        <v>64</v>
      </c>
      <c r="B42" s="27" t="s">
        <v>84</v>
      </c>
      <c r="C42" s="27" t="s">
        <v>6</v>
      </c>
      <c r="D42" s="27">
        <v>43</v>
      </c>
      <c r="E42" s="33" t="s">
        <v>57</v>
      </c>
      <c r="F42" s="31">
        <v>558876</v>
      </c>
      <c r="G42" s="34">
        <v>592512</v>
      </c>
      <c r="H42" s="31">
        <f t="shared" si="1"/>
        <v>33636</v>
      </c>
    </row>
    <row r="43" spans="1:8" ht="15">
      <c r="A43" s="32" t="s">
        <v>65</v>
      </c>
      <c r="B43" s="27" t="s">
        <v>84</v>
      </c>
      <c r="C43" s="27" t="s">
        <v>6</v>
      </c>
      <c r="D43" s="27">
        <v>44</v>
      </c>
      <c r="E43" s="33" t="s">
        <v>57</v>
      </c>
      <c r="F43" s="31">
        <v>203736</v>
      </c>
      <c r="G43" s="34">
        <v>216060</v>
      </c>
      <c r="H43" s="31">
        <f t="shared" si="1"/>
        <v>12324</v>
      </c>
    </row>
    <row r="44" spans="1:8" s="13" customFormat="1" ht="15.75">
      <c r="A44" s="4" t="s">
        <v>15</v>
      </c>
      <c r="B44" s="11"/>
      <c r="C44" s="11"/>
      <c r="D44" s="11"/>
      <c r="E44" s="11"/>
      <c r="F44" s="12">
        <f>SUM(F34:F43)</f>
        <v>6552468</v>
      </c>
      <c r="G44" s="12">
        <f>SUM(G34:G43)</f>
        <v>6887724</v>
      </c>
      <c r="H44" s="12">
        <f>SUM(H34:H43)</f>
        <v>335256</v>
      </c>
    </row>
    <row r="45" spans="1:8" ht="12.75">
      <c r="A45" s="10"/>
      <c r="B45" s="22"/>
      <c r="C45" s="22"/>
      <c r="D45" s="22"/>
      <c r="E45" s="22"/>
      <c r="F45" s="10"/>
      <c r="G45" s="10"/>
      <c r="H45" s="10"/>
    </row>
    <row r="46" spans="1:8" s="18" customFormat="1" ht="21">
      <c r="A46" s="14" t="s">
        <v>16</v>
      </c>
      <c r="B46" s="15"/>
      <c r="C46" s="15"/>
      <c r="D46" s="15"/>
      <c r="E46" s="15"/>
      <c r="F46" s="16"/>
      <c r="G46" s="17">
        <f>G30+G44</f>
        <v>9062646</v>
      </c>
      <c r="H46" s="16"/>
    </row>
    <row r="47" spans="1:8" ht="12.75">
      <c r="A47" s="10"/>
      <c r="B47" s="22"/>
      <c r="C47" s="22"/>
      <c r="D47" s="22"/>
      <c r="E47" s="22"/>
      <c r="F47" s="10"/>
      <c r="G47" s="10"/>
      <c r="H47" s="10"/>
    </row>
    <row r="48" spans="1:8" ht="12.75">
      <c r="A48" s="9"/>
      <c r="B48" s="7"/>
      <c r="C48" s="7"/>
      <c r="D48" s="7"/>
      <c r="E48" s="7"/>
      <c r="F48" s="8"/>
      <c r="G48" s="9"/>
      <c r="H48" s="10"/>
    </row>
    <row r="49" spans="1:8" ht="15.75">
      <c r="A49" s="6" t="s">
        <v>17</v>
      </c>
      <c r="B49" s="22"/>
      <c r="C49" s="22"/>
      <c r="D49" s="22"/>
      <c r="E49" s="22"/>
      <c r="F49" s="10"/>
      <c r="G49" s="10"/>
      <c r="H49" s="10"/>
    </row>
    <row r="50" spans="1:8" ht="15">
      <c r="A50" s="25" t="s">
        <v>81</v>
      </c>
      <c r="B50" s="25" t="s">
        <v>82</v>
      </c>
      <c r="C50" s="25" t="s">
        <v>83</v>
      </c>
      <c r="D50" s="25" t="s">
        <v>80</v>
      </c>
      <c r="E50" s="25" t="s">
        <v>79</v>
      </c>
      <c r="F50" s="26" t="s">
        <v>77</v>
      </c>
      <c r="G50" s="25" t="s">
        <v>76</v>
      </c>
      <c r="H50" s="26" t="s">
        <v>78</v>
      </c>
    </row>
    <row r="51" spans="1:8" ht="15">
      <c r="A51" s="21" t="s">
        <v>19</v>
      </c>
      <c r="B51" s="27" t="s">
        <v>84</v>
      </c>
      <c r="C51" s="27" t="s">
        <v>7</v>
      </c>
      <c r="D51" s="28">
        <v>1</v>
      </c>
      <c r="E51" s="28" t="s">
        <v>37</v>
      </c>
      <c r="F51" s="31">
        <v>1160000</v>
      </c>
      <c r="G51" s="21">
        <v>0</v>
      </c>
      <c r="H51" s="31">
        <f>G51-F51</f>
        <v>-1160000</v>
      </c>
    </row>
    <row r="52" spans="1:8" ht="15">
      <c r="A52" s="29" t="s">
        <v>20</v>
      </c>
      <c r="B52" s="27" t="s">
        <v>86</v>
      </c>
      <c r="C52" s="27" t="s">
        <v>86</v>
      </c>
      <c r="D52" s="30">
        <v>2</v>
      </c>
      <c r="E52" s="30" t="s">
        <v>36</v>
      </c>
      <c r="F52" s="31">
        <v>260000</v>
      </c>
      <c r="G52" s="21">
        <v>0</v>
      </c>
      <c r="H52" s="31">
        <f aca="true" t="shared" si="2" ref="H52:H60">G52-F52</f>
        <v>-260000</v>
      </c>
    </row>
    <row r="53" spans="1:8" ht="15">
      <c r="A53" s="21" t="s">
        <v>21</v>
      </c>
      <c r="B53" s="27" t="s">
        <v>86</v>
      </c>
      <c r="C53" s="28" t="s">
        <v>23</v>
      </c>
      <c r="D53" s="28">
        <v>27</v>
      </c>
      <c r="E53" s="28" t="s">
        <v>35</v>
      </c>
      <c r="F53" s="31">
        <v>151816</v>
      </c>
      <c r="G53" s="21">
        <v>0</v>
      </c>
      <c r="H53" s="31">
        <f t="shared" si="2"/>
        <v>-151816</v>
      </c>
    </row>
    <row r="54" spans="1:8" ht="15">
      <c r="A54" s="21" t="s">
        <v>25</v>
      </c>
      <c r="B54" s="27" t="s">
        <v>85</v>
      </c>
      <c r="C54" s="27" t="s">
        <v>5</v>
      </c>
      <c r="D54" s="30">
        <v>28</v>
      </c>
      <c r="E54" s="28" t="s">
        <v>35</v>
      </c>
      <c r="F54" s="31">
        <v>257931</v>
      </c>
      <c r="G54" s="21">
        <v>0</v>
      </c>
      <c r="H54" s="31">
        <f t="shared" si="2"/>
        <v>-257931</v>
      </c>
    </row>
    <row r="55" spans="1:8" ht="15">
      <c r="A55" s="21" t="s">
        <v>24</v>
      </c>
      <c r="B55" s="27" t="s">
        <v>84</v>
      </c>
      <c r="C55" s="28" t="s">
        <v>33</v>
      </c>
      <c r="D55" s="28">
        <v>29</v>
      </c>
      <c r="E55" s="28" t="s">
        <v>35</v>
      </c>
      <c r="F55" s="31">
        <v>627466</v>
      </c>
      <c r="G55" s="21">
        <v>0</v>
      </c>
      <c r="H55" s="31">
        <f t="shared" si="2"/>
        <v>-627466</v>
      </c>
    </row>
    <row r="56" spans="1:8" ht="15">
      <c r="A56" s="21" t="s">
        <v>26</v>
      </c>
      <c r="B56" s="27" t="s">
        <v>87</v>
      </c>
      <c r="C56" s="27" t="s">
        <v>92</v>
      </c>
      <c r="D56" s="30">
        <v>30</v>
      </c>
      <c r="E56" s="28" t="s">
        <v>35</v>
      </c>
      <c r="F56" s="31">
        <v>203115</v>
      </c>
      <c r="G56" s="21">
        <v>0</v>
      </c>
      <c r="H56" s="31">
        <f t="shared" si="2"/>
        <v>-203115</v>
      </c>
    </row>
    <row r="57" spans="1:8" ht="15">
      <c r="A57" s="21" t="s">
        <v>28</v>
      </c>
      <c r="B57" s="28" t="s">
        <v>31</v>
      </c>
      <c r="C57" s="28" t="s">
        <v>32</v>
      </c>
      <c r="D57" s="28">
        <v>31</v>
      </c>
      <c r="E57" s="28" t="s">
        <v>35</v>
      </c>
      <c r="F57" s="31">
        <v>197100</v>
      </c>
      <c r="G57" s="21">
        <v>0</v>
      </c>
      <c r="H57" s="31">
        <f t="shared" si="2"/>
        <v>-197100</v>
      </c>
    </row>
    <row r="58" spans="1:8" ht="15">
      <c r="A58" s="21" t="s">
        <v>30</v>
      </c>
      <c r="B58" s="28" t="s">
        <v>9</v>
      </c>
      <c r="C58" s="28" t="s">
        <v>9</v>
      </c>
      <c r="D58" s="30">
        <v>32</v>
      </c>
      <c r="E58" s="28" t="s">
        <v>38</v>
      </c>
      <c r="F58" s="31">
        <v>459900</v>
      </c>
      <c r="G58" s="21">
        <v>0</v>
      </c>
      <c r="H58" s="31">
        <f t="shared" si="2"/>
        <v>-459900</v>
      </c>
    </row>
    <row r="59" spans="1:8" ht="15">
      <c r="A59" s="21" t="s">
        <v>29</v>
      </c>
      <c r="B59" s="28" t="s">
        <v>9</v>
      </c>
      <c r="C59" s="28" t="s">
        <v>9</v>
      </c>
      <c r="D59" s="28">
        <v>33</v>
      </c>
      <c r="E59" s="28" t="s">
        <v>35</v>
      </c>
      <c r="F59" s="31">
        <v>420000</v>
      </c>
      <c r="G59" s="21">
        <v>0</v>
      </c>
      <c r="H59" s="31">
        <f t="shared" si="2"/>
        <v>-420000</v>
      </c>
    </row>
    <row r="60" spans="1:8" ht="15">
      <c r="A60" s="21" t="s">
        <v>27</v>
      </c>
      <c r="B60" s="28" t="s">
        <v>9</v>
      </c>
      <c r="C60" s="28" t="s">
        <v>9</v>
      </c>
      <c r="D60" s="30">
        <v>34</v>
      </c>
      <c r="E60" s="28" t="s">
        <v>34</v>
      </c>
      <c r="F60" s="31">
        <v>1256567</v>
      </c>
      <c r="G60" s="21">
        <v>0</v>
      </c>
      <c r="H60" s="31">
        <f t="shared" si="2"/>
        <v>-1256567</v>
      </c>
    </row>
    <row r="61" spans="1:8" ht="15.75">
      <c r="A61" s="4" t="s">
        <v>18</v>
      </c>
      <c r="B61" s="22"/>
      <c r="C61" s="22"/>
      <c r="D61" s="22"/>
      <c r="E61" s="22"/>
      <c r="F61" s="12">
        <f>SUM(F51:F60)</f>
        <v>4993895</v>
      </c>
      <c r="G61" s="12">
        <f>SUM(G51:G60)</f>
        <v>0</v>
      </c>
      <c r="H61" s="12">
        <f>SUM(H51:H60)</f>
        <v>-4993895</v>
      </c>
    </row>
    <row r="62" spans="1:8" ht="12.75">
      <c r="A62" s="9"/>
      <c r="B62" s="7"/>
      <c r="C62" s="7"/>
      <c r="D62" s="7"/>
      <c r="E62" s="7"/>
      <c r="F62" s="8"/>
      <c r="G62" s="9"/>
      <c r="H62" s="10"/>
    </row>
    <row r="63" spans="1:8" ht="12.75">
      <c r="A63" s="10" t="s">
        <v>22</v>
      </c>
      <c r="B63" s="22"/>
      <c r="C63" s="22"/>
      <c r="D63" s="22"/>
      <c r="E63" s="22"/>
      <c r="F63" s="10"/>
      <c r="G63" s="10"/>
      <c r="H63" s="10"/>
    </row>
    <row r="64" spans="1:7" ht="12.75">
      <c r="A64" s="1"/>
      <c r="B64" s="2"/>
      <c r="C64" s="2"/>
      <c r="D64" s="2"/>
      <c r="E64" s="2"/>
      <c r="G64" s="1"/>
    </row>
  </sheetData>
  <mergeCells count="2">
    <mergeCell ref="A1:H1"/>
    <mergeCell ref="A2:H2"/>
  </mergeCells>
  <printOptions/>
  <pageMargins left="0.75" right="0.75" top="1" bottom="1" header="0.5" footer="0.5"/>
  <pageSetup fitToHeight="1" fitToWidth="1" orientation="portrait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Bertrand</dc:creator>
  <cp:keywords/>
  <dc:description/>
  <cp:lastModifiedBy>Roberta Bertrand</cp:lastModifiedBy>
  <dcterms:created xsi:type="dcterms:W3CDTF">2009-02-19T21:22:09Z</dcterms:created>
  <cp:category/>
  <cp:version/>
  <cp:contentType/>
  <cp:contentStatus/>
</cp:coreProperties>
</file>